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3-24\меню\новое\разместить\окончательное для размещения\"/>
    </mc:Choice>
  </mc:AlternateContent>
  <bookViews>
    <workbookView xWindow="360" yWindow="15" windowWidth="1944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195" i="1" l="1"/>
  <c r="G195" i="1"/>
  <c r="H195" i="1"/>
  <c r="F195" i="1"/>
  <c r="H176" i="1"/>
  <c r="J176" i="1"/>
  <c r="I176" i="1"/>
  <c r="G176" i="1"/>
  <c r="F176" i="1"/>
  <c r="I157" i="1"/>
  <c r="J157" i="1"/>
  <c r="H157" i="1"/>
  <c r="G157" i="1"/>
  <c r="F157" i="1"/>
  <c r="J138" i="1"/>
  <c r="G138" i="1"/>
  <c r="H138" i="1"/>
  <c r="J119" i="1"/>
  <c r="I119" i="1"/>
  <c r="F119" i="1"/>
  <c r="G119" i="1"/>
  <c r="J100" i="1"/>
  <c r="H100" i="1"/>
  <c r="I100" i="1"/>
  <c r="F100" i="1"/>
  <c r="J81" i="1"/>
  <c r="I81" i="1"/>
  <c r="H81" i="1"/>
  <c r="F81" i="1"/>
  <c r="H62" i="1"/>
  <c r="G100" i="1"/>
  <c r="G81" i="1"/>
  <c r="F138" i="1"/>
  <c r="I62" i="1"/>
  <c r="L62" i="1"/>
  <c r="L196" i="1" s="1"/>
  <c r="J62" i="1"/>
  <c r="G62" i="1"/>
  <c r="F62" i="1"/>
  <c r="I43" i="1"/>
  <c r="J43" i="1"/>
  <c r="H43" i="1"/>
  <c r="G43" i="1"/>
  <c r="F43" i="1"/>
  <c r="J24" i="1"/>
  <c r="I24" i="1"/>
  <c r="G24" i="1"/>
  <c r="H24" i="1"/>
  <c r="F24" i="1"/>
  <c r="I196" i="1" l="1"/>
  <c r="J196" i="1"/>
  <c r="H196" i="1"/>
  <c r="G196" i="1"/>
  <c r="F196" i="1"/>
</calcChain>
</file>

<file path=xl/sharedStrings.xml><?xml version="1.0" encoding="utf-8"?>
<sst xmlns="http://schemas.openxmlformats.org/spreadsheetml/2006/main" count="349" uniqueCount="106">
  <si>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</si>
  <si>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</si>
  <si>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</si>
  <si>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</si>
  <si>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</si>
  <si>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</si>
  <si>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</si>
  <si>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</si>
  <si>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</si>
  <si>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</si>
  <si>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</si>
  <si>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</si>
  <si>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</si>
  <si>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</si>
  <si>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</si>
  <si>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</si>
  <si>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</si>
  <si>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</si>
  <si>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</si>
  <si>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</si>
  <si>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</si>
  <si>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</si>
  <si>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</si>
  <si>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</si>
  <si>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</si>
  <si>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</si>
  <si>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</si>
  <si>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</si>
  <si>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</si>
  <si>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</si>
  <si>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</si>
  <si>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</si>
  <si>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</si>
  <si>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</si>
  <si>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</si>
  <si>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</si>
  <si>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</si>
  <si>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</si>
  <si>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</si>
  <si>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янтарная с яблоками</t>
  </si>
  <si>
    <t>ТТК</t>
  </si>
  <si>
    <t>Чай с сахаром</t>
  </si>
  <si>
    <t>Хлеб пшеничный, Сыр порционно</t>
  </si>
  <si>
    <t>ТТК, 15</t>
  </si>
  <si>
    <t>Суп картофельный с клёцками и зеленью укропа</t>
  </si>
  <si>
    <t>Плов из птицы со свежим огурцом</t>
  </si>
  <si>
    <t>Напиток из черной  смородины.</t>
  </si>
  <si>
    <t xml:space="preserve"> Хлеб  пшеничный</t>
  </si>
  <si>
    <t xml:space="preserve"> Хлеб ржаной </t>
  </si>
  <si>
    <t>Колбаски куриные со сметанно-томатным соусом</t>
  </si>
  <si>
    <t>Каша гречневая вязкая с  маслом  сливочным</t>
  </si>
  <si>
    <t>Какао напиток с молоком.</t>
  </si>
  <si>
    <t>Хлеб  пшеничный</t>
  </si>
  <si>
    <t>Щи из свежей капусты с картофелем и зеленью укропа</t>
  </si>
  <si>
    <t>Бифштекс "Пикантный" с соусом томатным</t>
  </si>
  <si>
    <t>Картофельное пюре с  маслом</t>
  </si>
  <si>
    <t xml:space="preserve">Напиток клюквенный  Школьный </t>
  </si>
  <si>
    <t>Биточки "Школьные" с соусом  томатным</t>
  </si>
  <si>
    <t>Вермишель отварная с маслом  и икрой кабачковой</t>
  </si>
  <si>
    <t>Чай со смородиной</t>
  </si>
  <si>
    <t>Суп картофельный с горохом и зеленью</t>
  </si>
  <si>
    <t>Рыба тушёная в томате  с овощами</t>
  </si>
  <si>
    <t>Рис отварной с маслом</t>
  </si>
  <si>
    <t>Компот из сухофруктов.</t>
  </si>
  <si>
    <t>Сосиска отварная с  томатным соусом</t>
  </si>
  <si>
    <t>Каша гречневая вязкая с маслом  сливочным</t>
  </si>
  <si>
    <t>Чай    с  сахаром.</t>
  </si>
  <si>
    <t>Хлеб пшеничный, Масло порционно</t>
  </si>
  <si>
    <t>ТТК, 14</t>
  </si>
  <si>
    <t>Борщ с капустой и картофелем с укропом</t>
  </si>
  <si>
    <t>Жаркое по-домашнему с мясом и зелёным горошком</t>
  </si>
  <si>
    <t>Напиток из плодов шиповника</t>
  </si>
  <si>
    <t>Сердце тушеное в соусе сметанном с томатом</t>
  </si>
  <si>
    <t>Чай с лимоном  и  сахаром.</t>
  </si>
  <si>
    <t>Рассольник Ленинградский со сметаной и зеленью  укропа</t>
  </si>
  <si>
    <t>Гнездышки куриные с соусом томатным</t>
  </si>
  <si>
    <t>Пюре гороховое.</t>
  </si>
  <si>
    <t>Компот из изюма</t>
  </si>
  <si>
    <t>Каша Дружба вязкая молочная с маслом сливочным, Яйцо вареное</t>
  </si>
  <si>
    <t>ТТК, 209</t>
  </si>
  <si>
    <t>Чай с молоком и сахаром</t>
  </si>
  <si>
    <t>Борщ с капустой и картофелем со сметаной и укропом</t>
  </si>
  <si>
    <t>Котлеты рубленые из птицы с томатным  соусом</t>
  </si>
  <si>
    <t>Макаронные изделия отварные с маслом  сливочным</t>
  </si>
  <si>
    <t>Плов с мясом</t>
  </si>
  <si>
    <t>Чай с лимоном, сахаром</t>
  </si>
  <si>
    <t>Суп картофельный с вермишелью и укропом</t>
  </si>
  <si>
    <t>Котлеты "Любительские" рыбные с соусом томатным</t>
  </si>
  <si>
    <t>Картофельное пюре с маслом и огурцом консервированным</t>
  </si>
  <si>
    <t>215, 204</t>
  </si>
  <si>
    <t>Омлет натуральный, Макаронные изделия отварные с сыром, маслом сливочным</t>
  </si>
  <si>
    <t>Котлеты по-хлыновски со сметанно-томатным соусом</t>
  </si>
  <si>
    <t>Напиток из плодов  шиповника</t>
  </si>
  <si>
    <t>Запеканка из творога с рисом с соусом молочным сладким</t>
  </si>
  <si>
    <t>Яблоко  свежее  (нарезка)</t>
  </si>
  <si>
    <t>Суп овощной со сметаной и зеленью укропа</t>
  </si>
  <si>
    <t>Напиток  из апельсинов</t>
  </si>
  <si>
    <t>Медальон мясной с соусом томатным</t>
  </si>
  <si>
    <t>Чай с лимоном  и  сахаром</t>
  </si>
  <si>
    <t>Щи из свежей капусты с картофелем, сметаной и укропом</t>
  </si>
  <si>
    <t>Вермишель отварная с маслом сливочным</t>
  </si>
  <si>
    <t>Компот из сухофруктов</t>
  </si>
  <si>
    <t>Жаркое по-домашнему с мясом и огурцом консервированным</t>
  </si>
  <si>
    <t>МБОУ Школа № 139</t>
  </si>
  <si>
    <t>директор</t>
  </si>
  <si>
    <t>И. В. Раткевич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</si>
</sst>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 applyProtection="1"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M194" sqref="M1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103</v>
      </c>
      <c r="D1" s="62"/>
      <c r="E1" s="62"/>
      <c r="F1" s="12" t="s">
        <v>16</v>
      </c>
      <c r="G1" s="2" t="s">
        <v>17</v>
      </c>
      <c r="H1" s="63" t="s">
        <v>104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105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230</v>
      </c>
      <c r="G6" s="40">
        <v>7.51</v>
      </c>
      <c r="H6" s="40">
        <v>12.19</v>
      </c>
      <c r="I6" s="40">
        <v>41.81</v>
      </c>
      <c r="J6" s="40">
        <v>306.99</v>
      </c>
      <c r="K6" s="52" t="s">
        <v>40</v>
      </c>
      <c r="L6" s="40">
        <v>75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3" t="s">
        <v>41</v>
      </c>
      <c r="F8" s="43">
        <v>211</v>
      </c>
      <c r="G8" s="43">
        <v>0.1</v>
      </c>
      <c r="H8" s="43">
        <v>0.03</v>
      </c>
      <c r="I8" s="43">
        <v>11.01</v>
      </c>
      <c r="J8" s="43">
        <v>44.71</v>
      </c>
      <c r="K8" s="54" t="s">
        <v>40</v>
      </c>
      <c r="L8" s="43"/>
    </row>
    <row r="9" spans="1:12" ht="15" x14ac:dyDescent="0.25">
      <c r="A9" s="23"/>
      <c r="B9" s="15"/>
      <c r="C9" s="11"/>
      <c r="D9" s="7" t="s">
        <v>23</v>
      </c>
      <c r="E9" s="53" t="s">
        <v>42</v>
      </c>
      <c r="F9" s="43">
        <v>60</v>
      </c>
      <c r="G9" s="43">
        <v>8.09</v>
      </c>
      <c r="H9" s="43">
        <v>5.26</v>
      </c>
      <c r="I9" s="43">
        <v>27.01</v>
      </c>
      <c r="J9" s="43">
        <v>187.74</v>
      </c>
      <c r="K9" s="54" t="s">
        <v>43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501</v>
      </c>
      <c r="G13" s="19">
        <f t="shared" ref="G13:J13" si="0">SUM(G6:G12)</f>
        <v>15.7</v>
      </c>
      <c r="H13" s="19">
        <f t="shared" si="0"/>
        <v>17.479999999999997</v>
      </c>
      <c r="I13" s="19">
        <f t="shared" si="0"/>
        <v>79.83</v>
      </c>
      <c r="J13" s="19">
        <f t="shared" si="0"/>
        <v>539.44000000000005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251</v>
      </c>
      <c r="G15" s="43">
        <v>3.8</v>
      </c>
      <c r="H15" s="43">
        <v>4.26</v>
      </c>
      <c r="I15" s="43">
        <v>22.62</v>
      </c>
      <c r="J15" s="43">
        <v>144.02000000000001</v>
      </c>
      <c r="K15" s="44">
        <v>108</v>
      </c>
      <c r="L15" s="43">
        <v>96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250</v>
      </c>
      <c r="G16" s="43">
        <v>14.22</v>
      </c>
      <c r="H16" s="43">
        <v>14.46</v>
      </c>
      <c r="I16" s="43">
        <v>49.87</v>
      </c>
      <c r="J16" s="43">
        <v>386.5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0.21</v>
      </c>
      <c r="H18" s="43">
        <v>0.08</v>
      </c>
      <c r="I18" s="43">
        <v>16.5</v>
      </c>
      <c r="J18" s="43">
        <v>67.56</v>
      </c>
      <c r="K18" s="44" t="s">
        <v>40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60</v>
      </c>
      <c r="G19" s="43">
        <v>5.52</v>
      </c>
      <c r="H19" s="43">
        <v>1.7</v>
      </c>
      <c r="I19" s="43">
        <v>36</v>
      </c>
      <c r="J19" s="43">
        <v>181.4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30</v>
      </c>
      <c r="G20" s="43">
        <v>1.95</v>
      </c>
      <c r="H20" s="43">
        <v>0.3</v>
      </c>
      <c r="I20" s="43">
        <v>14.1</v>
      </c>
      <c r="J20" s="43">
        <v>66.900000000000006</v>
      </c>
      <c r="K20" s="44" t="s">
        <v>40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791</v>
      </c>
      <c r="G23" s="19">
        <f t="shared" ref="G23:J23" si="2">SUM(G14:G22)</f>
        <v>25.7</v>
      </c>
      <c r="H23" s="19">
        <f t="shared" si="2"/>
        <v>20.799999999999997</v>
      </c>
      <c r="I23" s="19">
        <f t="shared" si="2"/>
        <v>139.09</v>
      </c>
      <c r="J23" s="19">
        <f t="shared" si="2"/>
        <v>846.37999999999988</v>
      </c>
      <c r="K23" s="25"/>
      <c r="L23" s="19">
        <f t="shared" ref="L23" si="3">SUM(L14:L22)</f>
        <v>96</v>
      </c>
    </row>
    <row r="24" spans="1:12" ht="15.75" thickBot="1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1292</v>
      </c>
      <c r="G24" s="32">
        <f t="shared" ref="G24:J24" si="4">G13+G23</f>
        <v>41.4</v>
      </c>
      <c r="H24" s="32">
        <f t="shared" si="4"/>
        <v>38.279999999999994</v>
      </c>
      <c r="I24" s="32">
        <f t="shared" si="4"/>
        <v>218.92000000000002</v>
      </c>
      <c r="J24" s="32">
        <f t="shared" si="4"/>
        <v>1385.82</v>
      </c>
      <c r="K24" s="32"/>
      <c r="L24" s="32">
        <f t="shared" ref="L24" si="5">L13+L23</f>
        <v>171</v>
      </c>
    </row>
    <row r="25" spans="1:12" ht="15" x14ac:dyDescent="0.25">
      <c r="A25" s="14">
        <v>1</v>
      </c>
      <c r="B25" s="15">
        <v>2</v>
      </c>
      <c r="C25" s="11" t="s">
        <v>20</v>
      </c>
      <c r="D25" s="8" t="s">
        <v>21</v>
      </c>
      <c r="E25" s="39" t="s">
        <v>49</v>
      </c>
      <c r="F25" s="40">
        <v>100</v>
      </c>
      <c r="G25" s="40">
        <v>9.49</v>
      </c>
      <c r="H25" s="40">
        <v>5.34</v>
      </c>
      <c r="I25" s="40">
        <v>10.69</v>
      </c>
      <c r="J25" s="40">
        <v>128.74</v>
      </c>
      <c r="K25" s="41" t="s">
        <v>40</v>
      </c>
      <c r="L25" s="40">
        <v>75</v>
      </c>
    </row>
    <row r="26" spans="1:12" ht="15" x14ac:dyDescent="0.25">
      <c r="A26" s="14"/>
      <c r="B26" s="15"/>
      <c r="C26" s="11"/>
      <c r="D26" s="55" t="s">
        <v>21</v>
      </c>
      <c r="E26" s="42" t="s">
        <v>50</v>
      </c>
      <c r="F26" s="43">
        <v>180</v>
      </c>
      <c r="G26" s="43">
        <v>5.22</v>
      </c>
      <c r="H26" s="43">
        <v>5.29</v>
      </c>
      <c r="I26" s="43">
        <v>24.77</v>
      </c>
      <c r="J26" s="43">
        <v>167.57</v>
      </c>
      <c r="K26" s="44">
        <v>314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3.87</v>
      </c>
      <c r="H27" s="43">
        <v>3.9</v>
      </c>
      <c r="I27" s="43">
        <v>20.79</v>
      </c>
      <c r="J27" s="43">
        <v>133.74</v>
      </c>
      <c r="K27" s="44" t="s">
        <v>40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30</v>
      </c>
      <c r="G28" s="43">
        <v>2.76</v>
      </c>
      <c r="H28" s="43">
        <v>0.85</v>
      </c>
      <c r="I28" s="43">
        <v>18</v>
      </c>
      <c r="J28" s="43">
        <v>90.7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21.340000000000003</v>
      </c>
      <c r="H32" s="19">
        <f t="shared" ref="H32" si="7">SUM(H25:H31)</f>
        <v>15.379999999999999</v>
      </c>
      <c r="I32" s="19">
        <f t="shared" ref="I32" si="8">SUM(I25:I31)</f>
        <v>74.25</v>
      </c>
      <c r="J32" s="19">
        <f t="shared" ref="J32:L32" si="9">SUM(J25:J31)</f>
        <v>520.75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251</v>
      </c>
      <c r="G34" s="43">
        <v>1.69</v>
      </c>
      <c r="H34" s="43">
        <v>4.99</v>
      </c>
      <c r="I34" s="43">
        <v>9.76</v>
      </c>
      <c r="J34" s="43">
        <v>90.71</v>
      </c>
      <c r="K34" s="44">
        <v>88</v>
      </c>
      <c r="L34" s="43">
        <v>96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100</v>
      </c>
      <c r="G35" s="43">
        <v>7.9</v>
      </c>
      <c r="H35" s="43">
        <v>7.47</v>
      </c>
      <c r="I35" s="43">
        <v>10.28</v>
      </c>
      <c r="J35" s="43">
        <v>139.94999999999999</v>
      </c>
      <c r="K35" s="44" t="s">
        <v>40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3.11</v>
      </c>
      <c r="H36" s="43">
        <v>4.5</v>
      </c>
      <c r="I36" s="43">
        <v>20.059999999999999</v>
      </c>
      <c r="J36" s="43">
        <v>133.18</v>
      </c>
      <c r="K36" s="44">
        <v>312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0.05</v>
      </c>
      <c r="H37" s="43">
        <v>0.02</v>
      </c>
      <c r="I37" s="43">
        <v>15.32</v>
      </c>
      <c r="J37" s="43">
        <v>61.66</v>
      </c>
      <c r="K37" s="44" t="s">
        <v>40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60</v>
      </c>
      <c r="G38" s="43">
        <v>5.52</v>
      </c>
      <c r="H38" s="43">
        <v>1.7</v>
      </c>
      <c r="I38" s="43">
        <v>36</v>
      </c>
      <c r="J38" s="43">
        <v>181.4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30</v>
      </c>
      <c r="G39" s="43">
        <v>1.95</v>
      </c>
      <c r="H39" s="43">
        <v>0.3</v>
      </c>
      <c r="I39" s="43">
        <v>14.1</v>
      </c>
      <c r="J39" s="43">
        <v>66.900000000000006</v>
      </c>
      <c r="K39" s="44" t="s">
        <v>40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791</v>
      </c>
      <c r="G42" s="19">
        <f t="shared" ref="G42" si="10">SUM(G33:G41)</f>
        <v>20.22</v>
      </c>
      <c r="H42" s="19">
        <f t="shared" ref="H42" si="11">SUM(H33:H41)</f>
        <v>18.98</v>
      </c>
      <c r="I42" s="19">
        <f t="shared" ref="I42" si="12">SUM(I33:I41)</f>
        <v>105.51999999999998</v>
      </c>
      <c r="J42" s="19">
        <f t="shared" ref="J42:L42" si="13">SUM(J33:J41)</f>
        <v>673.8</v>
      </c>
      <c r="K42" s="25"/>
      <c r="L42" s="19">
        <f t="shared" si="13"/>
        <v>96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1301</v>
      </c>
      <c r="G43" s="32">
        <f t="shared" ref="G43" si="14">G32+G42</f>
        <v>41.56</v>
      </c>
      <c r="H43" s="32">
        <f t="shared" ref="H43" si="15">H32+H42</f>
        <v>34.36</v>
      </c>
      <c r="I43" s="32">
        <f t="shared" ref="I43" si="16">I32+I42</f>
        <v>179.76999999999998</v>
      </c>
      <c r="J43" s="32">
        <f t="shared" ref="J43:L43" si="17">J32+J42</f>
        <v>1194.55</v>
      </c>
      <c r="K43" s="32"/>
      <c r="L43" s="32">
        <f t="shared" si="17"/>
        <v>171</v>
      </c>
    </row>
    <row r="44" spans="1:12" ht="15" x14ac:dyDescent="0.25">
      <c r="A44" s="20">
        <v>1</v>
      </c>
      <c r="B44" s="21">
        <v>3</v>
      </c>
      <c r="C44" s="11" t="s">
        <v>20</v>
      </c>
      <c r="D44" s="8" t="s">
        <v>21</v>
      </c>
      <c r="E44" s="39" t="s">
        <v>57</v>
      </c>
      <c r="F44" s="40">
        <v>100</v>
      </c>
      <c r="G44" s="40">
        <v>7.81</v>
      </c>
      <c r="H44" s="40">
        <v>9.0500000000000007</v>
      </c>
      <c r="I44" s="40">
        <v>10.41</v>
      </c>
      <c r="J44" s="40">
        <v>150.43</v>
      </c>
      <c r="K44" s="41" t="s">
        <v>40</v>
      </c>
      <c r="L44" s="40">
        <v>75</v>
      </c>
    </row>
    <row r="45" spans="1:12" ht="15" x14ac:dyDescent="0.25">
      <c r="A45" s="23"/>
      <c r="B45" s="15"/>
      <c r="C45" s="11"/>
      <c r="D45" s="55" t="s">
        <v>21</v>
      </c>
      <c r="E45" s="42" t="s">
        <v>58</v>
      </c>
      <c r="F45" s="43">
        <v>170</v>
      </c>
      <c r="G45" s="43">
        <v>5.79</v>
      </c>
      <c r="H45" s="43">
        <v>6.07</v>
      </c>
      <c r="I45" s="43">
        <v>33.909999999999997</v>
      </c>
      <c r="J45" s="43">
        <v>213.43</v>
      </c>
      <c r="K45" s="44" t="s">
        <v>40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0.11</v>
      </c>
      <c r="H46" s="43">
        <v>0.03</v>
      </c>
      <c r="I46" s="43">
        <v>9.65</v>
      </c>
      <c r="J46" s="43">
        <v>39.31</v>
      </c>
      <c r="K46" s="44" t="s">
        <v>40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52</v>
      </c>
      <c r="F47" s="43">
        <v>30</v>
      </c>
      <c r="G47" s="43">
        <v>2.76</v>
      </c>
      <c r="H47" s="43">
        <v>0.85</v>
      </c>
      <c r="I47" s="43">
        <v>18</v>
      </c>
      <c r="J47" s="43">
        <v>90.7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16.47</v>
      </c>
      <c r="H51" s="19">
        <f t="shared" ref="H51" si="19">SUM(H44:H50)</f>
        <v>16</v>
      </c>
      <c r="I51" s="19">
        <f t="shared" ref="I51" si="20">SUM(I44:I50)</f>
        <v>71.97</v>
      </c>
      <c r="J51" s="19">
        <f t="shared" ref="J51:L51" si="21">SUM(J44:J50)</f>
        <v>493.87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60</v>
      </c>
      <c r="F53" s="43">
        <v>251</v>
      </c>
      <c r="G53" s="43">
        <v>5.59</v>
      </c>
      <c r="H53" s="43">
        <v>4.12</v>
      </c>
      <c r="I53" s="43">
        <v>17.8</v>
      </c>
      <c r="J53" s="43">
        <v>130.68</v>
      </c>
      <c r="K53" s="44">
        <v>102</v>
      </c>
      <c r="L53" s="43">
        <v>96</v>
      </c>
    </row>
    <row r="54" spans="1:12" ht="15" x14ac:dyDescent="0.25">
      <c r="A54" s="23"/>
      <c r="B54" s="15"/>
      <c r="C54" s="11"/>
      <c r="D54" s="7" t="s">
        <v>28</v>
      </c>
      <c r="E54" s="42" t="s">
        <v>61</v>
      </c>
      <c r="F54" s="43">
        <v>100</v>
      </c>
      <c r="G54" s="43">
        <v>11.94</v>
      </c>
      <c r="H54" s="43">
        <v>8.2100000000000009</v>
      </c>
      <c r="I54" s="43">
        <v>3.02</v>
      </c>
      <c r="J54" s="43">
        <v>132.96</v>
      </c>
      <c r="K54" s="44">
        <v>229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3.6</v>
      </c>
      <c r="H55" s="43">
        <v>4.78</v>
      </c>
      <c r="I55" s="43">
        <v>36.44</v>
      </c>
      <c r="J55" s="43">
        <v>203.2</v>
      </c>
      <c r="K55" s="44">
        <v>304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0.06</v>
      </c>
      <c r="H56" s="43"/>
      <c r="I56" s="43">
        <v>17.87</v>
      </c>
      <c r="J56" s="43">
        <v>71.72</v>
      </c>
      <c r="K56" s="44" t="s">
        <v>40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60</v>
      </c>
      <c r="G57" s="43">
        <v>5.52</v>
      </c>
      <c r="H57" s="43">
        <v>1.7</v>
      </c>
      <c r="I57" s="43">
        <v>36</v>
      </c>
      <c r="J57" s="43">
        <v>181.4</v>
      </c>
      <c r="K57" s="44" t="s">
        <v>40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30</v>
      </c>
      <c r="G58" s="43">
        <v>1.95</v>
      </c>
      <c r="H58" s="43">
        <v>0.3</v>
      </c>
      <c r="I58" s="43">
        <v>14.1</v>
      </c>
      <c r="J58" s="43">
        <v>66.900000000000006</v>
      </c>
      <c r="K58" s="44" t="s">
        <v>40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791</v>
      </c>
      <c r="G61" s="19">
        <f>SUM(G52:G60)</f>
        <v>28.66</v>
      </c>
      <c r="H61" s="19">
        <f>SUM(H52:H60)</f>
        <v>19.110000000000003</v>
      </c>
      <c r="I61" s="19">
        <f>SUM(I52:I60)</f>
        <v>125.22999999999999</v>
      </c>
      <c r="J61" s="19">
        <f>SUM(J52:J60)</f>
        <v>786.8599999999999</v>
      </c>
      <c r="K61" s="25"/>
      <c r="L61" s="19">
        <f t="shared" ref="L61" si="22">SUM(L52:L60)</f>
        <v>96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1291</v>
      </c>
      <c r="G62" s="32">
        <f t="shared" ref="G62" si="23">G51+G61</f>
        <v>45.129999999999995</v>
      </c>
      <c r="H62" s="32">
        <f t="shared" ref="H62" si="24">H51+H61</f>
        <v>35.11</v>
      </c>
      <c r="I62" s="32">
        <f t="shared" ref="I62" si="25">I51+I61</f>
        <v>197.2</v>
      </c>
      <c r="J62" s="32">
        <f t="shared" ref="J62:L62" si="26">J51+J61</f>
        <v>1280.73</v>
      </c>
      <c r="K62" s="32"/>
      <c r="L62" s="32">
        <f t="shared" si="26"/>
        <v>171</v>
      </c>
    </row>
    <row r="63" spans="1:12" ht="15" x14ac:dyDescent="0.25">
      <c r="A63" s="20">
        <v>1</v>
      </c>
      <c r="B63" s="21">
        <v>4</v>
      </c>
      <c r="C63" s="11" t="s">
        <v>20</v>
      </c>
      <c r="D63" s="8" t="s">
        <v>21</v>
      </c>
      <c r="E63" s="39" t="s">
        <v>64</v>
      </c>
      <c r="F63" s="40">
        <v>105</v>
      </c>
      <c r="G63" s="40">
        <v>5.99</v>
      </c>
      <c r="H63" s="40">
        <v>13.13</v>
      </c>
      <c r="I63" s="40">
        <v>5.3</v>
      </c>
      <c r="J63" s="40">
        <v>163.33000000000001</v>
      </c>
      <c r="K63" s="41">
        <v>243</v>
      </c>
      <c r="L63" s="40">
        <v>75</v>
      </c>
    </row>
    <row r="64" spans="1:12" ht="15" x14ac:dyDescent="0.25">
      <c r="A64" s="23"/>
      <c r="B64" s="15"/>
      <c r="C64" s="11"/>
      <c r="D64" s="55" t="s">
        <v>21</v>
      </c>
      <c r="E64" s="42" t="s">
        <v>65</v>
      </c>
      <c r="F64" s="43">
        <v>150</v>
      </c>
      <c r="G64" s="43">
        <v>4.3499999999999996</v>
      </c>
      <c r="H64" s="43">
        <v>4.4000000000000004</v>
      </c>
      <c r="I64" s="43">
        <v>20.63</v>
      </c>
      <c r="J64" s="43">
        <v>139.59</v>
      </c>
      <c r="K64" s="44">
        <v>314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66</v>
      </c>
      <c r="F65" s="43">
        <v>211</v>
      </c>
      <c r="G65" s="43">
        <v>0.1</v>
      </c>
      <c r="H65" s="43">
        <v>0.03</v>
      </c>
      <c r="I65" s="43">
        <v>11.01</v>
      </c>
      <c r="J65" s="43">
        <v>44.71</v>
      </c>
      <c r="K65" s="44" t="s">
        <v>40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67</v>
      </c>
      <c r="F66" s="43">
        <v>40</v>
      </c>
      <c r="G66" s="43">
        <v>2.84</v>
      </c>
      <c r="H66" s="43">
        <v>8.1</v>
      </c>
      <c r="I66" s="43">
        <v>18.13</v>
      </c>
      <c r="J66" s="43">
        <v>156.79</v>
      </c>
      <c r="K66" s="44" t="s">
        <v>68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506</v>
      </c>
      <c r="G70" s="19">
        <f t="shared" ref="G70" si="27">SUM(G63:G69)</f>
        <v>13.28</v>
      </c>
      <c r="H70" s="19">
        <f t="shared" ref="H70" si="28">SUM(H63:H69)</f>
        <v>25.660000000000004</v>
      </c>
      <c r="I70" s="19">
        <f t="shared" ref="I70" si="29">SUM(I63:I69)</f>
        <v>55.069999999999993</v>
      </c>
      <c r="J70" s="19">
        <f t="shared" ref="J70:L70" si="30">SUM(J63:J69)</f>
        <v>504.41999999999996</v>
      </c>
      <c r="K70" s="25"/>
      <c r="L70" s="19">
        <f t="shared" si="30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69</v>
      </c>
      <c r="F72" s="43">
        <v>251</v>
      </c>
      <c r="G72" s="43">
        <v>1.67</v>
      </c>
      <c r="H72" s="43">
        <v>4.91</v>
      </c>
      <c r="I72" s="43">
        <v>13.27</v>
      </c>
      <c r="J72" s="43">
        <v>103.95</v>
      </c>
      <c r="K72" s="44">
        <v>82</v>
      </c>
      <c r="L72" s="43">
        <v>96</v>
      </c>
    </row>
    <row r="73" spans="1:12" ht="15" x14ac:dyDescent="0.25">
      <c r="A73" s="23"/>
      <c r="B73" s="15"/>
      <c r="C73" s="11"/>
      <c r="D73" s="7" t="s">
        <v>28</v>
      </c>
      <c r="E73" s="42" t="s">
        <v>70</v>
      </c>
      <c r="F73" s="43">
        <v>250</v>
      </c>
      <c r="G73" s="43">
        <v>8.5299999999999994</v>
      </c>
      <c r="H73" s="43">
        <v>28.86</v>
      </c>
      <c r="I73" s="43">
        <v>23.95</v>
      </c>
      <c r="J73" s="43">
        <v>389.66</v>
      </c>
      <c r="K73" s="44" t="s">
        <v>40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0.68</v>
      </c>
      <c r="H75" s="43">
        <v>0.28000000000000003</v>
      </c>
      <c r="I75" s="43">
        <v>23.63</v>
      </c>
      <c r="J75" s="43">
        <v>99.76</v>
      </c>
      <c r="K75" s="44" t="s">
        <v>40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60</v>
      </c>
      <c r="G76" s="43">
        <v>5.52</v>
      </c>
      <c r="H76" s="43">
        <v>1.7</v>
      </c>
      <c r="I76" s="43">
        <v>36</v>
      </c>
      <c r="J76" s="43">
        <v>181.4</v>
      </c>
      <c r="K76" s="44" t="s">
        <v>40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30</v>
      </c>
      <c r="G77" s="43">
        <v>1.95</v>
      </c>
      <c r="H77" s="43">
        <v>0.3</v>
      </c>
      <c r="I77" s="43">
        <v>14.1</v>
      </c>
      <c r="J77" s="43">
        <v>66.900000000000006</v>
      </c>
      <c r="K77" s="44" t="s">
        <v>40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791</v>
      </c>
      <c r="G80" s="19">
        <f t="shared" ref="G80" si="31">SUM(G71:G79)</f>
        <v>18.349999999999998</v>
      </c>
      <c r="H80" s="19">
        <f t="shared" ref="H80" si="32">SUM(H71:H79)</f>
        <v>36.049999999999997</v>
      </c>
      <c r="I80" s="19">
        <f t="shared" ref="I80" si="33">SUM(I71:I79)</f>
        <v>110.94999999999999</v>
      </c>
      <c r="J80" s="19">
        <f t="shared" ref="J80:L80" si="34">SUM(J71:J79)</f>
        <v>841.67</v>
      </c>
      <c r="K80" s="25"/>
      <c r="L80" s="19">
        <f t="shared" si="34"/>
        <v>96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1297</v>
      </c>
      <c r="G81" s="32">
        <f t="shared" ref="G81" si="35">G70+G80</f>
        <v>31.629999999999995</v>
      </c>
      <c r="H81" s="32">
        <f t="shared" ref="H81" si="36">H70+H80</f>
        <v>61.71</v>
      </c>
      <c r="I81" s="32">
        <f t="shared" ref="I81" si="37">I70+I80</f>
        <v>166.01999999999998</v>
      </c>
      <c r="J81" s="32">
        <f t="shared" ref="J81:L81" si="38">J70+J80</f>
        <v>1346.09</v>
      </c>
      <c r="K81" s="32"/>
      <c r="L81" s="32">
        <f t="shared" si="38"/>
        <v>171</v>
      </c>
    </row>
    <row r="82" spans="1:12" ht="15" x14ac:dyDescent="0.25">
      <c r="A82" s="20">
        <v>1</v>
      </c>
      <c r="B82" s="21">
        <v>5</v>
      </c>
      <c r="C82" s="11" t="s">
        <v>20</v>
      </c>
      <c r="D82" s="8" t="s">
        <v>21</v>
      </c>
      <c r="E82" s="39" t="s">
        <v>72</v>
      </c>
      <c r="F82" s="40">
        <v>100</v>
      </c>
      <c r="G82" s="40">
        <v>10.69</v>
      </c>
      <c r="H82" s="40">
        <v>7.42</v>
      </c>
      <c r="I82" s="40">
        <v>6.31</v>
      </c>
      <c r="J82" s="40">
        <v>134.78</v>
      </c>
      <c r="K82" s="41">
        <v>362</v>
      </c>
      <c r="L82" s="40">
        <v>75</v>
      </c>
    </row>
    <row r="83" spans="1:12" ht="15" x14ac:dyDescent="0.25">
      <c r="A83" s="23"/>
      <c r="B83" s="15"/>
      <c r="C83" s="11"/>
      <c r="D83" s="8" t="s">
        <v>21</v>
      </c>
      <c r="E83" s="42" t="s">
        <v>55</v>
      </c>
      <c r="F83" s="43">
        <v>150</v>
      </c>
      <c r="G83" s="43">
        <v>3.11</v>
      </c>
      <c r="H83" s="43">
        <v>4.5</v>
      </c>
      <c r="I83" s="43">
        <v>20.059999999999999</v>
      </c>
      <c r="J83" s="43">
        <v>133.18</v>
      </c>
      <c r="K83" s="44">
        <v>312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73</v>
      </c>
      <c r="F84" s="43">
        <v>215</v>
      </c>
      <c r="G84" s="43">
        <v>0.12</v>
      </c>
      <c r="H84" s="43">
        <v>0.02</v>
      </c>
      <c r="I84" s="43">
        <v>11.21</v>
      </c>
      <c r="J84" s="43">
        <v>45.5</v>
      </c>
      <c r="K84" s="44" t="s">
        <v>40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52</v>
      </c>
      <c r="F85" s="43">
        <v>50</v>
      </c>
      <c r="G85" s="43">
        <v>4.5999999999999996</v>
      </c>
      <c r="H85" s="43">
        <v>1.42</v>
      </c>
      <c r="I85" s="43">
        <v>30</v>
      </c>
      <c r="J85" s="43">
        <v>151.16999999999999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39">SUM(G82:G88)</f>
        <v>18.519999999999996</v>
      </c>
      <c r="H89" s="19">
        <f t="shared" ref="H89" si="40">SUM(H82:H88)</f>
        <v>13.36</v>
      </c>
      <c r="I89" s="19">
        <f t="shared" ref="I89" si="41">SUM(I82:I88)</f>
        <v>67.58</v>
      </c>
      <c r="J89" s="19">
        <f t="shared" ref="J89:L89" si="42">SUM(J82:J88)</f>
        <v>464.63</v>
      </c>
      <c r="K89" s="25"/>
      <c r="L89" s="19">
        <f t="shared" si="42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6" t="s">
        <v>74</v>
      </c>
      <c r="F91" s="43">
        <v>256</v>
      </c>
      <c r="G91" s="43">
        <v>2.78</v>
      </c>
      <c r="H91" s="43">
        <v>2.87</v>
      </c>
      <c r="I91" s="43">
        <v>12.62</v>
      </c>
      <c r="J91" s="43">
        <v>87.41</v>
      </c>
      <c r="K91" s="44">
        <v>96</v>
      </c>
      <c r="L91" s="43">
        <v>96</v>
      </c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>
        <v>100</v>
      </c>
      <c r="G92" s="43">
        <v>16.559999999999999</v>
      </c>
      <c r="H92" s="43">
        <v>9.14</v>
      </c>
      <c r="I92" s="43">
        <v>7.03</v>
      </c>
      <c r="J92" s="43">
        <v>176.62</v>
      </c>
      <c r="K92" s="44" t="s">
        <v>40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76</v>
      </c>
      <c r="F93" s="43">
        <v>150</v>
      </c>
      <c r="G93" s="43">
        <v>16.25</v>
      </c>
      <c r="H93" s="43">
        <v>4.41</v>
      </c>
      <c r="I93" s="43">
        <v>32.89</v>
      </c>
      <c r="J93" s="43">
        <v>236.23</v>
      </c>
      <c r="K93" s="44">
        <v>199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77</v>
      </c>
      <c r="F94" s="43">
        <v>200</v>
      </c>
      <c r="G94" s="43">
        <v>0.45</v>
      </c>
      <c r="H94" s="43">
        <v>0.1</v>
      </c>
      <c r="I94" s="43">
        <v>22.88</v>
      </c>
      <c r="J94" s="43">
        <v>94.22</v>
      </c>
      <c r="K94" s="44" t="s">
        <v>40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50</v>
      </c>
      <c r="G95" s="43">
        <v>4.5999999999999996</v>
      </c>
      <c r="H95" s="43">
        <v>1.42</v>
      </c>
      <c r="I95" s="43">
        <v>30</v>
      </c>
      <c r="J95" s="43">
        <v>151.16999999999999</v>
      </c>
      <c r="K95" s="44" t="s">
        <v>40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30</v>
      </c>
      <c r="G96" s="43">
        <v>1.95</v>
      </c>
      <c r="H96" s="43">
        <v>0.3</v>
      </c>
      <c r="I96" s="43">
        <v>14.1</v>
      </c>
      <c r="J96" s="43">
        <v>66.900000000000006</v>
      </c>
      <c r="K96" s="44" t="s">
        <v>40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786</v>
      </c>
      <c r="G99" s="19">
        <f t="shared" ref="G99" si="43">SUM(G90:G98)</f>
        <v>42.590000000000011</v>
      </c>
      <c r="H99" s="19">
        <f t="shared" ref="H99" si="44">SUM(H90:H98)</f>
        <v>18.240000000000006</v>
      </c>
      <c r="I99" s="19">
        <f t="shared" ref="I99" si="45">SUM(I90:I98)</f>
        <v>119.52</v>
      </c>
      <c r="J99" s="19">
        <f t="shared" ref="J99:L99" si="46">SUM(J90:J98)</f>
        <v>812.55</v>
      </c>
      <c r="K99" s="25"/>
      <c r="L99" s="19">
        <f t="shared" si="46"/>
        <v>96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1301</v>
      </c>
      <c r="G100" s="32">
        <f t="shared" ref="G100" si="47">G89+G99</f>
        <v>61.110000000000007</v>
      </c>
      <c r="H100" s="32">
        <f t="shared" ref="H100" si="48">H89+H99</f>
        <v>31.600000000000005</v>
      </c>
      <c r="I100" s="32">
        <f t="shared" ref="I100" si="49">I89+I99</f>
        <v>187.1</v>
      </c>
      <c r="J100" s="32">
        <f t="shared" ref="J100:L100" si="50">J89+J99</f>
        <v>1277.1799999999998</v>
      </c>
      <c r="K100" s="32"/>
      <c r="L100" s="32">
        <f t="shared" si="50"/>
        <v>171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250</v>
      </c>
      <c r="G101" s="40">
        <v>10.59</v>
      </c>
      <c r="H101" s="40">
        <v>15.18</v>
      </c>
      <c r="I101" s="40">
        <v>32.83</v>
      </c>
      <c r="J101" s="40">
        <v>310.3</v>
      </c>
      <c r="K101" s="41" t="s">
        <v>79</v>
      </c>
      <c r="L101" s="40">
        <v>75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80</v>
      </c>
      <c r="F103" s="43">
        <v>211</v>
      </c>
      <c r="G103" s="43">
        <v>1.55</v>
      </c>
      <c r="H103" s="43">
        <v>1.62</v>
      </c>
      <c r="I103" s="43">
        <v>13.36</v>
      </c>
      <c r="J103" s="43">
        <v>74.22</v>
      </c>
      <c r="K103" s="44" t="s">
        <v>40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5.39</v>
      </c>
      <c r="H104" s="43">
        <v>3.51</v>
      </c>
      <c r="I104" s="43">
        <v>18</v>
      </c>
      <c r="J104" s="43">
        <v>125.16</v>
      </c>
      <c r="K104" s="44" t="s">
        <v>68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501</v>
      </c>
      <c r="G108" s="19">
        <f t="shared" ref="G108:J108" si="51">SUM(G101:G107)</f>
        <v>17.53</v>
      </c>
      <c r="H108" s="19">
        <f t="shared" si="51"/>
        <v>20.310000000000002</v>
      </c>
      <c r="I108" s="19">
        <f t="shared" si="51"/>
        <v>64.19</v>
      </c>
      <c r="J108" s="19">
        <f t="shared" si="51"/>
        <v>509.67999999999995</v>
      </c>
      <c r="K108" s="25"/>
      <c r="L108" s="19">
        <f t="shared" ref="L108" si="52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81</v>
      </c>
      <c r="F110" s="43">
        <v>256</v>
      </c>
      <c r="G110" s="43">
        <v>1.81</v>
      </c>
      <c r="H110" s="43">
        <v>5.21</v>
      </c>
      <c r="I110" s="43">
        <v>11.41</v>
      </c>
      <c r="J110" s="43">
        <v>99.77</v>
      </c>
      <c r="K110" s="44">
        <v>82</v>
      </c>
      <c r="L110" s="43">
        <v>96</v>
      </c>
    </row>
    <row r="111" spans="1:12" ht="15" x14ac:dyDescent="0.25">
      <c r="A111" s="23"/>
      <c r="B111" s="15"/>
      <c r="C111" s="11"/>
      <c r="D111" s="7" t="s">
        <v>28</v>
      </c>
      <c r="E111" s="42" t="s">
        <v>82</v>
      </c>
      <c r="F111" s="43">
        <v>100</v>
      </c>
      <c r="G111" s="43">
        <v>7.79</v>
      </c>
      <c r="H111" s="43">
        <v>9.02</v>
      </c>
      <c r="I111" s="43">
        <v>9.98</v>
      </c>
      <c r="J111" s="43">
        <v>152.26</v>
      </c>
      <c r="K111" s="44">
        <v>295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83</v>
      </c>
      <c r="F112" s="43">
        <v>180</v>
      </c>
      <c r="G112" s="43">
        <v>6.64</v>
      </c>
      <c r="H112" s="43">
        <v>5.34</v>
      </c>
      <c r="I112" s="43">
        <v>40.99</v>
      </c>
      <c r="J112" s="43">
        <v>238.58</v>
      </c>
      <c r="K112" s="44">
        <v>309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56</v>
      </c>
      <c r="F113" s="43">
        <v>200</v>
      </c>
      <c r="G113" s="43">
        <v>0.05</v>
      </c>
      <c r="H113" s="43">
        <v>0.02</v>
      </c>
      <c r="I113" s="43">
        <v>15.32</v>
      </c>
      <c r="J113" s="43">
        <v>61.66</v>
      </c>
      <c r="K113" s="44" t="s">
        <v>40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60</v>
      </c>
      <c r="G114" s="43">
        <v>5.52</v>
      </c>
      <c r="H114" s="43">
        <v>1.7</v>
      </c>
      <c r="I114" s="43">
        <v>36</v>
      </c>
      <c r="J114" s="43">
        <v>181.4</v>
      </c>
      <c r="K114" s="44" t="s">
        <v>40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30</v>
      </c>
      <c r="G115" s="43">
        <v>1.95</v>
      </c>
      <c r="H115" s="43">
        <v>0.3</v>
      </c>
      <c r="I115" s="43">
        <v>14.1</v>
      </c>
      <c r="J115" s="43">
        <v>66.900000000000006</v>
      </c>
      <c r="K115" s="44" t="s">
        <v>40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826</v>
      </c>
      <c r="G118" s="19">
        <f t="shared" ref="G118:J118" si="53">SUM(G109:G117)</f>
        <v>23.759999999999998</v>
      </c>
      <c r="H118" s="19">
        <f t="shared" si="53"/>
        <v>21.59</v>
      </c>
      <c r="I118" s="19">
        <f t="shared" si="53"/>
        <v>127.8</v>
      </c>
      <c r="J118" s="19">
        <f t="shared" si="53"/>
        <v>800.56999999999994</v>
      </c>
      <c r="K118" s="25"/>
      <c r="L118" s="19">
        <f t="shared" ref="L118" si="54">SUM(L109:L117)</f>
        <v>96</v>
      </c>
    </row>
    <row r="119" spans="1:12" ht="15.75" thickBot="1" x14ac:dyDescent="0.2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1327</v>
      </c>
      <c r="G119" s="32">
        <f t="shared" ref="G119" si="55">G108+G118</f>
        <v>41.29</v>
      </c>
      <c r="H119" s="32">
        <f t="shared" ref="H119" si="56">H108+H118</f>
        <v>41.900000000000006</v>
      </c>
      <c r="I119" s="32">
        <f t="shared" ref="I119" si="57">I108+I118</f>
        <v>191.99</v>
      </c>
      <c r="J119" s="32">
        <f t="shared" ref="J119:L119" si="58">J108+J118</f>
        <v>1310.25</v>
      </c>
      <c r="K119" s="32"/>
      <c r="L119" s="32">
        <f t="shared" si="58"/>
        <v>171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>
        <v>230</v>
      </c>
      <c r="G120" s="40">
        <v>9.58</v>
      </c>
      <c r="H120" s="40">
        <v>21.6</v>
      </c>
      <c r="I120" s="40">
        <v>46.99</v>
      </c>
      <c r="J120" s="40">
        <v>420.68</v>
      </c>
      <c r="K120" s="41">
        <v>265</v>
      </c>
      <c r="L120" s="40">
        <v>75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85</v>
      </c>
      <c r="F122" s="43">
        <v>220</v>
      </c>
      <c r="G122" s="43">
        <v>0.14000000000000001</v>
      </c>
      <c r="H122" s="43">
        <v>0.02</v>
      </c>
      <c r="I122" s="43">
        <v>11.27</v>
      </c>
      <c r="J122" s="43">
        <v>45.82</v>
      </c>
      <c r="K122" s="44" t="s">
        <v>40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67</v>
      </c>
      <c r="F123" s="43">
        <v>50</v>
      </c>
      <c r="G123" s="43">
        <v>3.76</v>
      </c>
      <c r="H123" s="43">
        <v>8.3800000000000008</v>
      </c>
      <c r="I123" s="43">
        <v>24.13</v>
      </c>
      <c r="J123" s="43">
        <v>187.02</v>
      </c>
      <c r="K123" s="44" t="s">
        <v>68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9">SUM(G120:G126)</f>
        <v>13.48</v>
      </c>
      <c r="H127" s="19">
        <f t="shared" si="59"/>
        <v>30</v>
      </c>
      <c r="I127" s="19">
        <f t="shared" si="59"/>
        <v>82.39</v>
      </c>
      <c r="J127" s="19">
        <f t="shared" si="59"/>
        <v>653.52</v>
      </c>
      <c r="K127" s="25"/>
      <c r="L127" s="19">
        <f t="shared" ref="L127" si="60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86</v>
      </c>
      <c r="F129" s="43">
        <v>251</v>
      </c>
      <c r="G129" s="43">
        <v>2.77</v>
      </c>
      <c r="H129" s="43">
        <v>2.1800000000000002</v>
      </c>
      <c r="I129" s="43">
        <v>22.91</v>
      </c>
      <c r="J129" s="43">
        <v>122.34</v>
      </c>
      <c r="K129" s="44">
        <v>103</v>
      </c>
      <c r="L129" s="43">
        <v>96</v>
      </c>
    </row>
    <row r="130" spans="1:12" ht="15" x14ac:dyDescent="0.25">
      <c r="A130" s="14"/>
      <c r="B130" s="15"/>
      <c r="C130" s="11"/>
      <c r="D130" s="7" t="s">
        <v>28</v>
      </c>
      <c r="E130" s="42" t="s">
        <v>87</v>
      </c>
      <c r="F130" s="43">
        <v>105</v>
      </c>
      <c r="G130" s="43">
        <v>7.57</v>
      </c>
      <c r="H130" s="43">
        <v>4.12</v>
      </c>
      <c r="I130" s="43">
        <v>6.19</v>
      </c>
      <c r="J130" s="43">
        <v>92.1</v>
      </c>
      <c r="K130" s="44">
        <v>256</v>
      </c>
      <c r="L130" s="43"/>
    </row>
    <row r="131" spans="1:12" ht="25.5" x14ac:dyDescent="0.25">
      <c r="A131" s="14"/>
      <c r="B131" s="15"/>
      <c r="C131" s="11"/>
      <c r="D131" s="7" t="s">
        <v>29</v>
      </c>
      <c r="E131" s="42" t="s">
        <v>88</v>
      </c>
      <c r="F131" s="43">
        <v>170</v>
      </c>
      <c r="G131" s="43">
        <v>3.24</v>
      </c>
      <c r="H131" s="43">
        <v>4.37</v>
      </c>
      <c r="I131" s="43">
        <v>20.39</v>
      </c>
      <c r="J131" s="43">
        <v>133.88</v>
      </c>
      <c r="K131" s="44" t="s">
        <v>40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>
        <v>0.06</v>
      </c>
      <c r="H132" s="43"/>
      <c r="I132" s="43">
        <v>17.87</v>
      </c>
      <c r="J132" s="43">
        <v>71.72</v>
      </c>
      <c r="K132" s="44" t="s">
        <v>40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60</v>
      </c>
      <c r="G133" s="43">
        <v>5.52</v>
      </c>
      <c r="H133" s="43">
        <v>1.7</v>
      </c>
      <c r="I133" s="43">
        <v>36</v>
      </c>
      <c r="J133" s="43">
        <v>181.4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30</v>
      </c>
      <c r="G134" s="43">
        <v>1.95</v>
      </c>
      <c r="H134" s="43">
        <v>0.3</v>
      </c>
      <c r="I134" s="43">
        <v>14.1</v>
      </c>
      <c r="J134" s="43">
        <v>66.900000000000006</v>
      </c>
      <c r="K134" s="44" t="s">
        <v>40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816</v>
      </c>
      <c r="G137" s="19">
        <f t="shared" ref="G137:J137" si="61">SUM(G128:G136)</f>
        <v>21.11</v>
      </c>
      <c r="H137" s="19">
        <f t="shared" si="61"/>
        <v>12.670000000000002</v>
      </c>
      <c r="I137" s="19">
        <f t="shared" si="61"/>
        <v>117.46</v>
      </c>
      <c r="J137" s="19">
        <f t="shared" si="61"/>
        <v>668.33999999999992</v>
      </c>
      <c r="K137" s="25"/>
      <c r="L137" s="19">
        <f t="shared" ref="L137" si="62">SUM(L128:L136)</f>
        <v>96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1316</v>
      </c>
      <c r="G138" s="32">
        <f t="shared" ref="G138" si="63">G127+G137</f>
        <v>34.590000000000003</v>
      </c>
      <c r="H138" s="32">
        <f t="shared" ref="H138" si="64">H127+H137</f>
        <v>42.67</v>
      </c>
      <c r="I138" s="32">
        <f t="shared" ref="I138" si="65">I127+I137</f>
        <v>199.85</v>
      </c>
      <c r="J138" s="32">
        <f t="shared" ref="J138:L138" si="66">J127+J137</f>
        <v>1321.86</v>
      </c>
      <c r="K138" s="32"/>
      <c r="L138" s="32">
        <f t="shared" si="66"/>
        <v>171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90</v>
      </c>
      <c r="F139" s="40">
        <v>261</v>
      </c>
      <c r="G139" s="40">
        <v>16.98</v>
      </c>
      <c r="H139" s="40">
        <v>16.64</v>
      </c>
      <c r="I139" s="40">
        <v>42.3</v>
      </c>
      <c r="J139" s="40">
        <v>386.88</v>
      </c>
      <c r="K139" s="41" t="s">
        <v>89</v>
      </c>
      <c r="L139" s="40">
        <v>75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>
        <v>211</v>
      </c>
      <c r="G141" s="43">
        <v>0.1</v>
      </c>
      <c r="H141" s="43">
        <v>0.03</v>
      </c>
      <c r="I141" s="43">
        <v>11.01</v>
      </c>
      <c r="J141" s="43">
        <v>44.71</v>
      </c>
      <c r="K141" s="44" t="s">
        <v>40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52</v>
      </c>
      <c r="F142" s="43">
        <v>30</v>
      </c>
      <c r="G142" s="43">
        <v>2.76</v>
      </c>
      <c r="H142" s="43">
        <v>0.85</v>
      </c>
      <c r="I142" s="43">
        <v>18</v>
      </c>
      <c r="J142" s="43">
        <v>90.7</v>
      </c>
      <c r="K142" s="44" t="s">
        <v>40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502</v>
      </c>
      <c r="G146" s="19">
        <f t="shared" ref="G146:J146" si="67">SUM(G139:G145)</f>
        <v>19.840000000000003</v>
      </c>
      <c r="H146" s="19">
        <f t="shared" si="67"/>
        <v>17.520000000000003</v>
      </c>
      <c r="I146" s="19">
        <f t="shared" si="67"/>
        <v>71.31</v>
      </c>
      <c r="J146" s="19">
        <f t="shared" si="67"/>
        <v>522.29</v>
      </c>
      <c r="K146" s="25"/>
      <c r="L146" s="19">
        <f t="shared" ref="L146" si="68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251</v>
      </c>
      <c r="G148" s="43">
        <v>5.59</v>
      </c>
      <c r="H148" s="43">
        <v>4.12</v>
      </c>
      <c r="I148" s="43">
        <v>17.8</v>
      </c>
      <c r="J148" s="43">
        <v>130.68</v>
      </c>
      <c r="K148" s="44">
        <v>102</v>
      </c>
      <c r="L148" s="43">
        <v>96</v>
      </c>
    </row>
    <row r="149" spans="1:12" ht="15" x14ac:dyDescent="0.25">
      <c r="A149" s="23"/>
      <c r="B149" s="15"/>
      <c r="C149" s="11"/>
      <c r="D149" s="7" t="s">
        <v>28</v>
      </c>
      <c r="E149" s="42" t="s">
        <v>91</v>
      </c>
      <c r="F149" s="43">
        <v>100</v>
      </c>
      <c r="G149" s="43">
        <v>8.82</v>
      </c>
      <c r="H149" s="43">
        <v>11.1</v>
      </c>
      <c r="I149" s="43">
        <v>6.83</v>
      </c>
      <c r="J149" s="43">
        <v>162.52000000000001</v>
      </c>
      <c r="K149" s="44" t="s">
        <v>40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65</v>
      </c>
      <c r="F150" s="43">
        <v>150</v>
      </c>
      <c r="G150" s="43">
        <v>4.3499999999999996</v>
      </c>
      <c r="H150" s="43">
        <v>4.4000000000000004</v>
      </c>
      <c r="I150" s="43">
        <v>20.63</v>
      </c>
      <c r="J150" s="43">
        <v>139.59</v>
      </c>
      <c r="K150" s="44">
        <v>314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92</v>
      </c>
      <c r="F151" s="43">
        <v>200</v>
      </c>
      <c r="G151" s="43">
        <v>0.68</v>
      </c>
      <c r="H151" s="43">
        <v>0.28000000000000003</v>
      </c>
      <c r="I151" s="43">
        <v>23.63</v>
      </c>
      <c r="J151" s="43">
        <v>99.76</v>
      </c>
      <c r="K151" s="44">
        <v>388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60</v>
      </c>
      <c r="G152" s="43">
        <v>5.52</v>
      </c>
      <c r="H152" s="43">
        <v>1.7</v>
      </c>
      <c r="I152" s="43">
        <v>36</v>
      </c>
      <c r="J152" s="43">
        <v>181.4</v>
      </c>
      <c r="K152" s="44" t="s">
        <v>40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30</v>
      </c>
      <c r="G153" s="43">
        <v>1.95</v>
      </c>
      <c r="H153" s="43">
        <v>0.3</v>
      </c>
      <c r="I153" s="43">
        <v>14.1</v>
      </c>
      <c r="J153" s="43">
        <v>66.900000000000006</v>
      </c>
      <c r="K153" s="44" t="s">
        <v>40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791</v>
      </c>
      <c r="G156" s="19">
        <f t="shared" ref="G156:J156" si="69">SUM(G147:G155)</f>
        <v>26.909999999999997</v>
      </c>
      <c r="H156" s="19">
        <f t="shared" si="69"/>
        <v>21.9</v>
      </c>
      <c r="I156" s="19">
        <f t="shared" si="69"/>
        <v>118.99</v>
      </c>
      <c r="J156" s="19">
        <f t="shared" si="69"/>
        <v>780.85</v>
      </c>
      <c r="K156" s="25"/>
      <c r="L156" s="19">
        <f t="shared" ref="L156" si="70">SUM(L147:L155)</f>
        <v>96</v>
      </c>
    </row>
    <row r="157" spans="1:12" ht="15.75" thickBot="1" x14ac:dyDescent="0.2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1293</v>
      </c>
      <c r="G157" s="32">
        <f t="shared" ref="G157" si="71">G146+G156</f>
        <v>46.75</v>
      </c>
      <c r="H157" s="32">
        <f t="shared" ref="H157" si="72">H146+H156</f>
        <v>39.42</v>
      </c>
      <c r="I157" s="32">
        <f t="shared" ref="I157" si="73">I146+I156</f>
        <v>190.3</v>
      </c>
      <c r="J157" s="32">
        <f t="shared" ref="J157:L157" si="74">J146+J156</f>
        <v>1303.1399999999999</v>
      </c>
      <c r="K157" s="32"/>
      <c r="L157" s="32">
        <f t="shared" si="74"/>
        <v>171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7" t="s">
        <v>93</v>
      </c>
      <c r="F158" s="40">
        <v>200</v>
      </c>
      <c r="G158" s="40">
        <v>21.76</v>
      </c>
      <c r="H158" s="40">
        <v>16.829999999999998</v>
      </c>
      <c r="I158" s="40">
        <v>35.42</v>
      </c>
      <c r="J158" s="40">
        <v>380.19</v>
      </c>
      <c r="K158" s="41" t="s">
        <v>40</v>
      </c>
      <c r="L158" s="40">
        <v>75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211</v>
      </c>
      <c r="G160" s="43">
        <v>0.1</v>
      </c>
      <c r="H160" s="43">
        <v>0.03</v>
      </c>
      <c r="I160" s="43">
        <v>11.01</v>
      </c>
      <c r="J160" s="43">
        <v>44.71</v>
      </c>
      <c r="K160" s="44" t="s">
        <v>40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52</v>
      </c>
      <c r="F161" s="43">
        <v>30</v>
      </c>
      <c r="G161" s="43">
        <v>2.76</v>
      </c>
      <c r="H161" s="43">
        <v>0.85</v>
      </c>
      <c r="I161" s="43">
        <v>18</v>
      </c>
      <c r="J161" s="43">
        <v>90.7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94</v>
      </c>
      <c r="F162" s="43">
        <v>70</v>
      </c>
      <c r="G162" s="43">
        <v>0.28000000000000003</v>
      </c>
      <c r="H162" s="43">
        <v>0.28000000000000003</v>
      </c>
      <c r="I162" s="43">
        <v>6.86</v>
      </c>
      <c r="J162" s="43">
        <v>31.08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511</v>
      </c>
      <c r="G165" s="19">
        <f t="shared" ref="G165:J165" si="75">SUM(G158:G164)</f>
        <v>24.900000000000006</v>
      </c>
      <c r="H165" s="19">
        <f t="shared" si="75"/>
        <v>17.990000000000002</v>
      </c>
      <c r="I165" s="19">
        <f t="shared" si="75"/>
        <v>71.290000000000006</v>
      </c>
      <c r="J165" s="19">
        <f t="shared" si="75"/>
        <v>546.68000000000006</v>
      </c>
      <c r="K165" s="25"/>
      <c r="L165" s="19">
        <f t="shared" ref="L165" si="76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95</v>
      </c>
      <c r="F167" s="43">
        <v>256</v>
      </c>
      <c r="G167" s="43">
        <v>1.92</v>
      </c>
      <c r="H167" s="43">
        <v>4.12</v>
      </c>
      <c r="I167" s="43">
        <v>10.44</v>
      </c>
      <c r="J167" s="43">
        <v>86.52</v>
      </c>
      <c r="K167" s="44">
        <v>99</v>
      </c>
      <c r="L167" s="43">
        <v>96</v>
      </c>
    </row>
    <row r="168" spans="1:12" ht="25.5" x14ac:dyDescent="0.25">
      <c r="A168" s="23"/>
      <c r="B168" s="15"/>
      <c r="C168" s="11"/>
      <c r="D168" s="7" t="s">
        <v>28</v>
      </c>
      <c r="E168" s="42" t="s">
        <v>102</v>
      </c>
      <c r="F168" s="43">
        <v>260</v>
      </c>
      <c r="G168" s="43">
        <v>8.17</v>
      </c>
      <c r="H168" s="43">
        <v>28.85</v>
      </c>
      <c r="I168" s="43">
        <v>23.24</v>
      </c>
      <c r="J168" s="43">
        <v>385.69</v>
      </c>
      <c r="K168" s="44" t="s">
        <v>40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96</v>
      </c>
      <c r="F170" s="43">
        <v>200</v>
      </c>
      <c r="G170" s="43">
        <v>0.04</v>
      </c>
      <c r="H170" s="43">
        <v>0.02</v>
      </c>
      <c r="I170" s="43">
        <v>16.55</v>
      </c>
      <c r="J170" s="43">
        <v>66.540000000000006</v>
      </c>
      <c r="K170" s="44" t="s">
        <v>40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60</v>
      </c>
      <c r="G171" s="43">
        <v>5.52</v>
      </c>
      <c r="H171" s="43">
        <v>1.7</v>
      </c>
      <c r="I171" s="43">
        <v>36</v>
      </c>
      <c r="J171" s="43">
        <v>181.4</v>
      </c>
      <c r="K171" s="44" t="s">
        <v>40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30</v>
      </c>
      <c r="G172" s="43">
        <v>1.95</v>
      </c>
      <c r="H172" s="43">
        <v>0.3</v>
      </c>
      <c r="I172" s="43">
        <v>14.1</v>
      </c>
      <c r="J172" s="43">
        <v>66.900000000000006</v>
      </c>
      <c r="K172" s="44" t="s">
        <v>40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806</v>
      </c>
      <c r="G175" s="19">
        <f t="shared" ref="G175:J175" si="77">SUM(G166:G174)</f>
        <v>17.599999999999998</v>
      </c>
      <c r="H175" s="19">
        <f t="shared" si="77"/>
        <v>34.99</v>
      </c>
      <c r="I175" s="19">
        <f t="shared" si="77"/>
        <v>100.33</v>
      </c>
      <c r="J175" s="19">
        <f t="shared" si="77"/>
        <v>787.05</v>
      </c>
      <c r="K175" s="25"/>
      <c r="L175" s="19">
        <f t="shared" ref="L175" si="78">SUM(L166:L174)</f>
        <v>96</v>
      </c>
    </row>
    <row r="176" spans="1:12" ht="15.75" thickBot="1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1317</v>
      </c>
      <c r="G176" s="32">
        <f t="shared" ref="G176" si="79">G165+G175</f>
        <v>42.5</v>
      </c>
      <c r="H176" s="32">
        <f t="shared" ref="H176" si="80">H165+H175</f>
        <v>52.980000000000004</v>
      </c>
      <c r="I176" s="32">
        <f t="shared" ref="I176" si="81">I165+I175</f>
        <v>171.62</v>
      </c>
      <c r="J176" s="32">
        <f t="shared" ref="J176:L176" si="82">J165+J175</f>
        <v>1333.73</v>
      </c>
      <c r="K176" s="32"/>
      <c r="L176" s="32">
        <f t="shared" si="82"/>
        <v>171</v>
      </c>
    </row>
    <row r="177" spans="1:12" ht="15" x14ac:dyDescent="0.25">
      <c r="A177" s="20">
        <v>2</v>
      </c>
      <c r="B177" s="21">
        <v>5</v>
      </c>
      <c r="C177" s="11" t="s">
        <v>20</v>
      </c>
      <c r="D177" s="8" t="s">
        <v>21</v>
      </c>
      <c r="E177" s="39" t="s">
        <v>97</v>
      </c>
      <c r="F177" s="40">
        <v>100</v>
      </c>
      <c r="G177" s="40">
        <v>7.03</v>
      </c>
      <c r="H177" s="40">
        <v>6.49</v>
      </c>
      <c r="I177" s="40">
        <v>10.75</v>
      </c>
      <c r="J177" s="40">
        <v>129.53</v>
      </c>
      <c r="K177" s="41" t="s">
        <v>40</v>
      </c>
      <c r="L177" s="40">
        <v>75</v>
      </c>
    </row>
    <row r="178" spans="1:12" ht="15" x14ac:dyDescent="0.25">
      <c r="A178" s="23"/>
      <c r="B178" s="15"/>
      <c r="C178" s="11"/>
      <c r="D178" s="8" t="s">
        <v>21</v>
      </c>
      <c r="E178" s="42" t="s">
        <v>55</v>
      </c>
      <c r="F178" s="43">
        <v>150</v>
      </c>
      <c r="G178" s="43">
        <v>3.11</v>
      </c>
      <c r="H178" s="43">
        <v>4.5</v>
      </c>
      <c r="I178" s="43">
        <v>20.059999999999999</v>
      </c>
      <c r="J178" s="43">
        <v>133.18</v>
      </c>
      <c r="K178" s="44">
        <v>312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98</v>
      </c>
      <c r="F179" s="43">
        <v>215</v>
      </c>
      <c r="G179" s="43">
        <v>0.12</v>
      </c>
      <c r="H179" s="43">
        <v>0.02</v>
      </c>
      <c r="I179" s="43">
        <v>11.21</v>
      </c>
      <c r="J179" s="43">
        <v>45.5</v>
      </c>
      <c r="K179" s="44" t="s">
        <v>40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52</v>
      </c>
      <c r="F180" s="43">
        <v>50</v>
      </c>
      <c r="G180" s="43">
        <v>4.5999999999999996</v>
      </c>
      <c r="H180" s="43">
        <v>1.42</v>
      </c>
      <c r="I180" s="43">
        <v>30</v>
      </c>
      <c r="J180" s="43">
        <v>151.16999999999999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3">SUM(G177:G183)</f>
        <v>14.86</v>
      </c>
      <c r="H184" s="19">
        <f t="shared" si="83"/>
        <v>12.43</v>
      </c>
      <c r="I184" s="19">
        <f t="shared" si="83"/>
        <v>72.02</v>
      </c>
      <c r="J184" s="19">
        <f t="shared" si="83"/>
        <v>459.38</v>
      </c>
      <c r="K184" s="25"/>
      <c r="L184" s="19">
        <f t="shared" ref="L184" si="84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99</v>
      </c>
      <c r="F186" s="43">
        <v>256</v>
      </c>
      <c r="G186" s="43">
        <v>1.79</v>
      </c>
      <c r="H186" s="43">
        <v>5.64</v>
      </c>
      <c r="I186" s="43">
        <v>9.75</v>
      </c>
      <c r="J186" s="43">
        <v>96.92</v>
      </c>
      <c r="K186" s="44">
        <v>88</v>
      </c>
      <c r="L186" s="43">
        <v>96</v>
      </c>
    </row>
    <row r="187" spans="1:12" ht="15" x14ac:dyDescent="0.25">
      <c r="A187" s="23"/>
      <c r="B187" s="15"/>
      <c r="C187" s="11"/>
      <c r="D187" s="7" t="s">
        <v>28</v>
      </c>
      <c r="E187" s="42" t="s">
        <v>64</v>
      </c>
      <c r="F187" s="43">
        <v>105</v>
      </c>
      <c r="G187" s="43">
        <v>5.99</v>
      </c>
      <c r="H187" s="43">
        <v>13.13</v>
      </c>
      <c r="I187" s="43">
        <v>5.3</v>
      </c>
      <c r="J187" s="43">
        <v>163.33000000000001</v>
      </c>
      <c r="K187" s="44">
        <v>243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100</v>
      </c>
      <c r="F188" s="43">
        <v>150</v>
      </c>
      <c r="G188" s="43">
        <v>5.3</v>
      </c>
      <c r="H188" s="43">
        <v>3.96</v>
      </c>
      <c r="I188" s="43">
        <v>32.71</v>
      </c>
      <c r="J188" s="43">
        <v>187.7</v>
      </c>
      <c r="K188" s="44">
        <v>203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101</v>
      </c>
      <c r="F189" s="43">
        <v>200</v>
      </c>
      <c r="G189" s="43">
        <v>0.06</v>
      </c>
      <c r="H189" s="43"/>
      <c r="I189" s="43">
        <v>17.87</v>
      </c>
      <c r="J189" s="43">
        <v>71.72</v>
      </c>
      <c r="K189" s="44" t="s">
        <v>40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50</v>
      </c>
      <c r="G190" s="43">
        <v>4.5999999999999996</v>
      </c>
      <c r="H190" s="43">
        <v>1.42</v>
      </c>
      <c r="I190" s="43">
        <v>30</v>
      </c>
      <c r="J190" s="43">
        <v>151.16999999999999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30</v>
      </c>
      <c r="G191" s="43">
        <v>1.95</v>
      </c>
      <c r="H191" s="43">
        <v>0.3</v>
      </c>
      <c r="I191" s="43">
        <v>14.1</v>
      </c>
      <c r="J191" s="43">
        <v>66.900000000000006</v>
      </c>
      <c r="K191" s="44" t="s">
        <v>40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791</v>
      </c>
      <c r="G194" s="19">
        <f t="shared" ref="G194:J194" si="85">SUM(G185:G193)</f>
        <v>19.690000000000001</v>
      </c>
      <c r="H194" s="19">
        <f t="shared" si="85"/>
        <v>24.45</v>
      </c>
      <c r="I194" s="19">
        <f t="shared" si="85"/>
        <v>109.73</v>
      </c>
      <c r="J194" s="19">
        <f t="shared" si="85"/>
        <v>737.7399999999999</v>
      </c>
      <c r="K194" s="25"/>
      <c r="L194" s="19">
        <f t="shared" ref="L194" si="86">SUM(L185:L193)</f>
        <v>96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1306</v>
      </c>
      <c r="G195" s="32">
        <f t="shared" ref="G195" si="87">G184+G194</f>
        <v>34.549999999999997</v>
      </c>
      <c r="H195" s="32">
        <f t="shared" ref="H195" si="88">H184+H194</f>
        <v>36.879999999999995</v>
      </c>
      <c r="I195" s="32">
        <f t="shared" ref="I195" si="89">I184+I194</f>
        <v>181.75</v>
      </c>
      <c r="J195" s="32">
        <f t="shared" ref="J195:L195" si="90">J184+J194</f>
        <v>1197.1199999999999</v>
      </c>
      <c r="K195" s="32"/>
      <c r="L195" s="32">
        <f t="shared" si="90"/>
        <v>171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1304.0999999999999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42.051000000000002</v>
      </c>
      <c r="H196" s="34">
        <f t="shared" si="91"/>
        <v>41.491</v>
      </c>
      <c r="I196" s="34">
        <f t="shared" si="91"/>
        <v>188.452</v>
      </c>
      <c r="J196" s="34">
        <f t="shared" si="91"/>
        <v>1295.0469999999998</v>
      </c>
      <c r="K196" s="34"/>
      <c r="L196" s="34">
        <f t="shared" ref="L196" si="92">(L24+L43+L62+L81+L100+L119+L138+L157+L176+L195)/(IF(L24=0,0,1)+IF(L43=0,0,1)+IF(L62=0,0,1)+IF(L81=0,0,1)+IF(L100=0,0,1)+IF(L119=0,0,1)+IF(L138=0,0,1)+IF(L157=0,0,1)+IF(L176=0,0,1)+IF(L195=0,0,1))</f>
        <v>171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2023-10-30T05:49:13Z</cp:lastPrinted>
  <dcterms:created xsi:type="dcterms:W3CDTF">2022-05-16T14:23:56Z</dcterms:created>
  <dcterms:modified xsi:type="dcterms:W3CDTF">2023-11-08T10:26:37Z</dcterms:modified>
</cp:coreProperties>
</file>